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james_garven/Desktop/"/>
    </mc:Choice>
  </mc:AlternateContent>
  <bookViews>
    <workbookView xWindow="480" yWindow="460" windowWidth="21460" windowHeight="14840"/>
  </bookViews>
  <sheets>
    <sheet name="Broader Definitions of risk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G7" i="1"/>
  <c r="G8" i="1"/>
  <c r="G9" i="1"/>
  <c r="G10" i="1"/>
  <c r="C2" i="1"/>
  <c r="C3" i="1"/>
  <c r="C4" i="1"/>
  <c r="F9" i="1"/>
  <c r="F8" i="1"/>
  <c r="F7" i="1"/>
  <c r="E9" i="1"/>
  <c r="E8" i="1"/>
  <c r="E7" i="1"/>
  <c r="E10" i="1"/>
  <c r="F2" i="1"/>
  <c r="F3" i="1"/>
  <c r="F4" i="1"/>
  <c r="E2" i="1"/>
  <c r="E3" i="1"/>
  <c r="E4" i="1"/>
  <c r="D2" i="1"/>
  <c r="D3" i="1"/>
  <c r="D4" i="1"/>
  <c r="D9" i="1"/>
  <c r="D8" i="1"/>
  <c r="D7" i="1"/>
  <c r="D10" i="1"/>
  <c r="C9" i="1"/>
  <c r="C8" i="1"/>
  <c r="C7" i="1"/>
  <c r="H2" i="1"/>
  <c r="H3" i="1"/>
  <c r="H4" i="1"/>
  <c r="G2" i="1"/>
  <c r="G3" i="1"/>
  <c r="G4" i="1"/>
  <c r="C10" i="1"/>
  <c r="F10" i="1"/>
</calcChain>
</file>

<file path=xl/sharedStrings.xml><?xml version="1.0" encoding="utf-8"?>
<sst xmlns="http://schemas.openxmlformats.org/spreadsheetml/2006/main" count="16" uniqueCount="11">
  <si>
    <t>X(s)</t>
  </si>
  <si>
    <t>p(s)</t>
  </si>
  <si>
    <t>Mean</t>
  </si>
  <si>
    <t>Variance</t>
  </si>
  <si>
    <t>Skewness</t>
  </si>
  <si>
    <t>Kurtosis</t>
  </si>
  <si>
    <t>Y(s)</t>
  </si>
  <si>
    <t>U1(X) = ln[1+X]</t>
  </si>
  <si>
    <t>U2(X) = X^.5</t>
  </si>
  <si>
    <t>U1(Y) = ln[1+Y]</t>
  </si>
  <si>
    <t>U2(Y) = Y^.5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</si>
</sst>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Perpetua"/>
      <family val="1"/>
    </font>
    <font>
      <sz val="16"/>
      <name val="Perpetua"/>
      <family val="1"/>
    </font>
    <font>
      <sz val="16"/>
      <color theme="1"/>
      <name val="Perpet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4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/>
  </sheetViews>
  <sheetFormatPr baseColWidth="10" defaultColWidth="8.83203125" defaultRowHeight="15" x14ac:dyDescent="0.2"/>
  <cols>
    <col min="1" max="1" width="9.83203125" bestFit="1" customWidth="1"/>
    <col min="2" max="2" width="8" bestFit="1" customWidth="1"/>
    <col min="3" max="3" width="9.33203125" bestFit="1" customWidth="1"/>
    <col min="4" max="4" width="12.6640625" bestFit="1" customWidth="1"/>
    <col min="5" max="5" width="13.6640625" bestFit="1" customWidth="1"/>
    <col min="6" max="6" width="12" bestFit="1" customWidth="1"/>
    <col min="7" max="7" width="23.33203125" bestFit="1" customWidth="1"/>
    <col min="8" max="8" width="18.6640625" bestFit="1" customWidth="1"/>
  </cols>
  <sheetData>
    <row r="1" spans="1:8" ht="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7</v>
      </c>
      <c r="H1" s="1" t="s">
        <v>8</v>
      </c>
    </row>
    <row r="2" spans="1:8" ht="22" x14ac:dyDescent="0.3">
      <c r="A2" s="3">
        <v>3.5857999999999999</v>
      </c>
      <c r="B2" s="4">
        <v>0.5</v>
      </c>
      <c r="C2" s="5">
        <f>A2*B2</f>
        <v>1.7928999999999999</v>
      </c>
      <c r="D2" s="5">
        <f>$B2*($A2-$C$4)^2</f>
        <v>0.99998082000000021</v>
      </c>
      <c r="E2" s="5">
        <f>$B2*($A2-$C$4)^3</f>
        <v>-1.4141728756440004</v>
      </c>
      <c r="F2" s="5">
        <f>$B2*($A2-$C$4)^4</f>
        <v>1.9999232807357457</v>
      </c>
      <c r="G2" s="6">
        <f>LN(1+A2)</f>
        <v>1.5229645724947563</v>
      </c>
      <c r="H2" s="5">
        <f>SQRT(A2)</f>
        <v>1.893620870184948</v>
      </c>
    </row>
    <row r="3" spans="1:8" ht="22" x14ac:dyDescent="0.3">
      <c r="A3" s="3">
        <v>6.4142000000000001</v>
      </c>
      <c r="B3" s="4">
        <v>0.5</v>
      </c>
      <c r="C3" s="5">
        <f>A3*B3</f>
        <v>3.2071000000000001</v>
      </c>
      <c r="D3" s="5">
        <f>$B3*($A3-$C$4)^2</f>
        <v>0.99998082000000021</v>
      </c>
      <c r="E3" s="5">
        <f>$B3*($A3-$C$4)^3</f>
        <v>1.4141728756440004</v>
      </c>
      <c r="F3" s="5">
        <f>$B3*($A3-$C$4)^4</f>
        <v>1.9999232807357457</v>
      </c>
      <c r="G3" s="6">
        <f>LN(1+A3)</f>
        <v>2.0033970803560628</v>
      </c>
      <c r="H3" s="5">
        <f>SQRT(A3)</f>
        <v>2.5326270945403708</v>
      </c>
    </row>
    <row r="4" spans="1:8" ht="22" x14ac:dyDescent="0.3">
      <c r="A4" s="3"/>
      <c r="B4" s="3"/>
      <c r="C4" s="7">
        <f>SUM(C2:C3)</f>
        <v>5</v>
      </c>
      <c r="D4" s="7">
        <f>SUM(D2:D3)</f>
        <v>1.9999616400000004</v>
      </c>
      <c r="E4" s="7">
        <f>SUM(E2:E3)</f>
        <v>0</v>
      </c>
      <c r="F4" s="7">
        <f>SUM(F2:F3)</f>
        <v>3.9998465614714913</v>
      </c>
      <c r="G4" s="8">
        <f>$B2*G2+$B3*G3</f>
        <v>1.7631808264254096</v>
      </c>
      <c r="H4" s="8">
        <f>$B2*H2+$B3*H3</f>
        <v>2.2131239823626592</v>
      </c>
    </row>
    <row r="5" spans="1:8" ht="22" x14ac:dyDescent="0.3">
      <c r="A5" s="3"/>
      <c r="B5" s="3"/>
      <c r="C5" s="3"/>
      <c r="D5" s="3"/>
      <c r="E5" s="3"/>
      <c r="F5" s="3"/>
      <c r="G5" s="9"/>
      <c r="H5" s="3"/>
    </row>
    <row r="6" spans="1:8" ht="22" x14ac:dyDescent="0.3">
      <c r="A6" s="1" t="s">
        <v>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9</v>
      </c>
      <c r="H6" s="1" t="s">
        <v>10</v>
      </c>
    </row>
    <row r="7" spans="1:8" ht="22" x14ac:dyDescent="0.3">
      <c r="A7" s="3">
        <v>0</v>
      </c>
      <c r="B7" s="4">
        <v>0.03</v>
      </c>
      <c r="C7" s="3">
        <f>A7*$B7</f>
        <v>0</v>
      </c>
      <c r="D7" s="5">
        <f>$B7*($A7-$C$4)^2</f>
        <v>0.75</v>
      </c>
      <c r="E7" s="5">
        <f>$B7*($A7-$C$4)^3</f>
        <v>-3.75</v>
      </c>
      <c r="F7" s="5">
        <f>$B7*($A7-$C$4)^4</f>
        <v>18.75</v>
      </c>
      <c r="G7" s="6">
        <f>LN(1+A7)</f>
        <v>0</v>
      </c>
      <c r="H7" s="5">
        <f>SQRT(A7)</f>
        <v>0</v>
      </c>
    </row>
    <row r="8" spans="1:8" ht="22" x14ac:dyDescent="0.3">
      <c r="A8" s="3">
        <v>5</v>
      </c>
      <c r="B8" s="4">
        <v>0.94</v>
      </c>
      <c r="C8" s="3">
        <f>A8*$B8</f>
        <v>4.6999999999999993</v>
      </c>
      <c r="D8" s="5">
        <f>$B8*($A8-$C$4)^2</f>
        <v>0</v>
      </c>
      <c r="E8" s="5">
        <f>$B8*($A8-$C$4)^3</f>
        <v>0</v>
      </c>
      <c r="F8" s="5">
        <f>$B8*($A8-$C$4)^4</f>
        <v>0</v>
      </c>
      <c r="G8" s="6">
        <f>LN(1+A8)</f>
        <v>1.791759469228055</v>
      </c>
      <c r="H8" s="5">
        <f>SQRT(A8)</f>
        <v>2.2360679774997898</v>
      </c>
    </row>
    <row r="9" spans="1:8" ht="22" x14ac:dyDescent="0.3">
      <c r="A9" s="3">
        <v>10</v>
      </c>
      <c r="B9" s="4">
        <v>0.03</v>
      </c>
      <c r="C9" s="3">
        <f>A9*$B9</f>
        <v>0.3</v>
      </c>
      <c r="D9" s="5">
        <f>$B9*($A9-$C$4)^2</f>
        <v>0.75</v>
      </c>
      <c r="E9" s="5">
        <f>$B9*($A9-$C$4)^3</f>
        <v>3.75</v>
      </c>
      <c r="F9" s="5">
        <f>$B9*($A9-$C$4)^4</f>
        <v>18.75</v>
      </c>
      <c r="G9" s="6">
        <f>LN(1+A9)</f>
        <v>2.3978952727983707</v>
      </c>
      <c r="H9" s="5">
        <f>SQRT(A9)</f>
        <v>3.1622776601683795</v>
      </c>
    </row>
    <row r="10" spans="1:8" ht="22" x14ac:dyDescent="0.3">
      <c r="A10" s="3"/>
      <c r="B10" s="3"/>
      <c r="C10" s="1">
        <f>SUM(C7:C9)</f>
        <v>4.9999999999999991</v>
      </c>
      <c r="D10" s="1">
        <f t="shared" ref="D10:F10" si="0">SUM(D7:D9)</f>
        <v>1.5</v>
      </c>
      <c r="E10" s="1">
        <f t="shared" si="0"/>
        <v>0</v>
      </c>
      <c r="F10" s="1">
        <f t="shared" si="0"/>
        <v>37.5</v>
      </c>
      <c r="G10" s="8">
        <f>$B7*G7+$B8*G8+$B9*G9</f>
        <v>1.7561907592583226</v>
      </c>
      <c r="H10" s="8">
        <f>$B7*H7+$B8*H8+$B9*H9</f>
        <v>2.1967722286548534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Broader Definitions of risk</vt:lpstr>
    </vt:vector>
  </TitlesOfParts>
  <Company>Baylor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Garven</dc:creator>
  <cp:lastModifiedBy>Microsoft Office User</cp:lastModifiedBy>
  <cp:lastPrinted>2008-09-25T21:47:31Z</cp:lastPrinted>
  <dcterms:created xsi:type="dcterms:W3CDTF">2008-09-25T20:43:24Z</dcterms:created>
  <dcterms:modified xsi:type="dcterms:W3CDTF">2017-09-21T14:22:02Z</dcterms:modified>
</cp:coreProperties>
</file>