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5400" windowHeight="14560" activeTab="0"/>
  </bookViews>
  <sheets>
    <sheet name="Sheet1" sheetId="1" r:id="rId1"/>
  </sheets>
  <definedNames>
    <definedName name="solver_adj" localSheetId="0" hidden="1">'Sheet1'!$C$2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'Sheet1'!$D$17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<sst xmlns="http://schemas.openxmlformats.org/spreadsheetml/2006/main" count="20" uniqueCount="15">
  <si>
    <t>State</t>
  </si>
  <si>
    <t>Good</t>
  </si>
  <si>
    <t>Bad</t>
  </si>
  <si>
    <t>p(s)</t>
  </si>
  <si>
    <t>square root</t>
  </si>
  <si>
    <t>U2(W(s))</t>
  </si>
  <si>
    <t>U1(W(s))</t>
  </si>
  <si>
    <t>utility</t>
  </si>
  <si>
    <t>logarithmic</t>
  </si>
  <si>
    <t>a1</t>
  </si>
  <si>
    <t>a2</t>
  </si>
  <si>
    <t>Investor 1 optimal stock exposure</t>
  </si>
  <si>
    <t>Investor 2 optimal stock exposure</t>
  </si>
  <si>
    <t>W1(s)</t>
  </si>
  <si>
    <t>W2(s)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</si>
</sst>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0"/>
    <numFmt numFmtId="174" formatCode="[$-409]h:mm:ss\ AM/PM"/>
  </numFmts>
  <fonts count="37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8" sqref="B8"/>
    </sheetView>
  </sheetViews>
  <sheetFormatPr defaultColWidth="8.8515625" defaultRowHeight="12.75"/>
  <cols>
    <col min="1" max="1" width="15.421875" style="0" bestFit="1" customWidth="1"/>
    <col min="2" max="2" width="4.421875" style="0" bestFit="1" customWidth="1"/>
    <col min="3" max="3" width="12.00390625" style="0" bestFit="1" customWidth="1"/>
    <col min="4" max="4" width="10.28125" style="0" bestFit="1" customWidth="1"/>
    <col min="5" max="5" width="10.00390625" style="0" bestFit="1" customWidth="1"/>
  </cols>
  <sheetData>
    <row r="1" spans="1:4" ht="25.5">
      <c r="A1" s="2" t="s">
        <v>11</v>
      </c>
      <c r="B1" s="3" t="s">
        <v>9</v>
      </c>
      <c r="C1" s="5">
        <v>-0.4832764506148376</v>
      </c>
      <c r="D1" s="4"/>
    </row>
    <row r="2" spans="1:4" ht="25.5">
      <c r="A2" s="2" t="s">
        <v>12</v>
      </c>
      <c r="B2" s="3" t="s">
        <v>10</v>
      </c>
      <c r="C2" s="5">
        <v>-0.24000003545839307</v>
      </c>
      <c r="D2" s="4"/>
    </row>
    <row r="3" spans="1:4" ht="12.75">
      <c r="A3" s="4"/>
      <c r="B3" s="4"/>
      <c r="C3" s="4"/>
      <c r="D3" s="4"/>
    </row>
    <row r="4" spans="1:4" ht="12.75">
      <c r="A4" s="4"/>
      <c r="B4" s="4"/>
      <c r="C4" s="4"/>
      <c r="D4" s="6" t="s">
        <v>4</v>
      </c>
    </row>
    <row r="5" spans="1:4" ht="12.75">
      <c r="A5" s="4"/>
      <c r="B5" s="4"/>
      <c r="C5" s="4"/>
      <c r="D5" s="7" t="s">
        <v>7</v>
      </c>
    </row>
    <row r="6" spans="1:4" s="1" customFormat="1" ht="12.75">
      <c r="A6" s="8" t="s">
        <v>0</v>
      </c>
      <c r="B6" s="8" t="s">
        <v>3</v>
      </c>
      <c r="C6" s="8" t="s">
        <v>13</v>
      </c>
      <c r="D6" s="8" t="s">
        <v>6</v>
      </c>
    </row>
    <row r="7" spans="1:4" ht="12.75">
      <c r="A7" s="4" t="s">
        <v>1</v>
      </c>
      <c r="B7" s="11">
        <v>0.55</v>
      </c>
      <c r="C7" s="9">
        <f>105+25*C1</f>
        <v>92.91808873462907</v>
      </c>
      <c r="D7" s="10">
        <f>SQRT(C7)</f>
        <v>9.639402924176842</v>
      </c>
    </row>
    <row r="8" spans="1:4" ht="12.75">
      <c r="A8" s="4" t="s">
        <v>2</v>
      </c>
      <c r="B8" s="11">
        <f>1-B7</f>
        <v>0.44999999999999996</v>
      </c>
      <c r="C8" s="9">
        <f>105-35*C1</f>
        <v>121.91467577151931</v>
      </c>
      <c r="D8" s="10">
        <f>SQRT(C8)</f>
        <v>11.041497895282113</v>
      </c>
    </row>
    <row r="9" spans="1:4" ht="12.75">
      <c r="A9" s="4"/>
      <c r="B9" s="11"/>
      <c r="C9" s="4"/>
      <c r="D9" s="10">
        <f>$B7*D7+$B8*D8</f>
        <v>10.270345661174215</v>
      </c>
    </row>
    <row r="10" spans="1:4" ht="12.75">
      <c r="A10" s="4"/>
      <c r="B10" s="11"/>
      <c r="C10" s="4"/>
      <c r="D10" s="10"/>
    </row>
    <row r="11" spans="1:4" ht="12.75">
      <c r="A11" s="4"/>
      <c r="B11" s="11"/>
      <c r="C11" s="4"/>
      <c r="D11" s="4"/>
    </row>
    <row r="12" spans="1:4" ht="12.75">
      <c r="A12" s="4"/>
      <c r="B12" s="11"/>
      <c r="C12" s="4"/>
      <c r="D12" s="7" t="s">
        <v>8</v>
      </c>
    </row>
    <row r="13" spans="1:4" ht="12.75">
      <c r="A13" s="4"/>
      <c r="B13" s="11"/>
      <c r="C13" s="4"/>
      <c r="D13" s="7" t="s">
        <v>7</v>
      </c>
    </row>
    <row r="14" spans="1:4" ht="12.75">
      <c r="A14" s="8" t="s">
        <v>0</v>
      </c>
      <c r="B14" s="12" t="s">
        <v>3</v>
      </c>
      <c r="C14" s="8" t="s">
        <v>14</v>
      </c>
      <c r="D14" s="8" t="s">
        <v>5</v>
      </c>
    </row>
    <row r="15" spans="1:4" ht="12.75">
      <c r="A15" s="4" t="s">
        <v>1</v>
      </c>
      <c r="B15" s="11">
        <f>B7</f>
        <v>0.55</v>
      </c>
      <c r="C15" s="9">
        <f>105+25*C2</f>
        <v>98.99999911354017</v>
      </c>
      <c r="D15" s="10">
        <f>LN(C15)</f>
        <v>4.59511984118045</v>
      </c>
    </row>
    <row r="16" spans="1:4" ht="12.75">
      <c r="A16" s="4" t="s">
        <v>2</v>
      </c>
      <c r="B16" s="11">
        <f>B8</f>
        <v>0.44999999999999996</v>
      </c>
      <c r="C16" s="9">
        <f>105-35*C2</f>
        <v>113.40000124104375</v>
      </c>
      <c r="D16" s="10">
        <f>LN(C16)</f>
        <v>4.7309214022376</v>
      </c>
    </row>
    <row r="17" spans="1:4" ht="12.75">
      <c r="A17" s="4"/>
      <c r="B17" s="4"/>
      <c r="C17" s="4"/>
      <c r="D17" s="10">
        <f>$B7*D15+$B8*D16</f>
        <v>4.656230543656168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Garven</dc:creator>
  <cp:keywords/>
  <dc:description/>
  <cp:lastModifiedBy>Microsoft Office User</cp:lastModifiedBy>
  <dcterms:created xsi:type="dcterms:W3CDTF">2010-09-23T19:23:11Z</dcterms:created>
  <dcterms:modified xsi:type="dcterms:W3CDTF">2015-09-23T22:13:34Z</dcterms:modified>
  <cp:category/>
  <cp:version/>
  <cp:contentType/>
  <cp:contentStatus/>
</cp:coreProperties>
</file>